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1095" windowWidth="0" windowHeight="203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Utilisateur de Microsoft Office</author>
  </authors>
  <commentList>
    <comment ref="G3" authorId="0">
      <text>
        <r>
          <rPr>
            <b/>
            <sz val="10"/>
            <rFont val="Calibri"/>
            <family val="0"/>
          </rPr>
          <t>Utilisateur de Microsoft Office:</t>
        </r>
        <r>
          <rPr>
            <sz val="10"/>
            <rFont val="Calibri"/>
            <family val="0"/>
          </rPr>
          <t xml:space="preserve">
Set the rate that apply to you (see table below)</t>
        </r>
      </text>
    </comment>
  </commentList>
</comments>
</file>

<file path=xl/sharedStrings.xml><?xml version="1.0" encoding="utf-8"?>
<sst xmlns="http://schemas.openxmlformats.org/spreadsheetml/2006/main" count="28" uniqueCount="28">
  <si>
    <t>XRF 1</t>
  </si>
  <si>
    <t>Total</t>
  </si>
  <si>
    <t>INRS</t>
  </si>
  <si>
    <t>Estimation of ITRAX analysis time and cost (*)</t>
  </si>
  <si>
    <t>Analysis interval (mm)</t>
  </si>
  <si>
    <t>Handling cost</t>
  </si>
  <si>
    <t>Radiography 1</t>
  </si>
  <si>
    <t>Additional assistance</t>
  </si>
  <si>
    <t>Time per interval (sec)</t>
  </si>
  <si>
    <t>Sample lenght (mm)</t>
  </si>
  <si>
    <t>Total time (hour)</t>
  </si>
  <si>
    <t>Hourly rate</t>
  </si>
  <si>
    <t>Cost</t>
  </si>
  <si>
    <t>NOTES:</t>
  </si>
  <si>
    <t>The acquisition of the optical image is not invoiced</t>
  </si>
  <si>
    <t>A single radiography can be done, without XRF analysis</t>
  </si>
  <si>
    <t>(*) This table allows to make an estimation of the cost and does not constitute a quotation</t>
  </si>
  <si>
    <t>RATES</t>
  </si>
  <si>
    <t>Academic</t>
  </si>
  <si>
    <t>External</t>
  </si>
  <si>
    <t>Handling (/batch)</t>
  </si>
  <si>
    <t>Reevaluation (/core)</t>
  </si>
  <si>
    <t>machine Hourly rate</t>
  </si>
  <si>
    <t>Additional assistance (/h)</t>
  </si>
  <si>
    <t>Number of batch*</t>
  </si>
  <si>
    <t>* One batch may contain many small cores, the whole batch measuring less than 1.8m</t>
  </si>
  <si>
    <t>Collaborators</t>
  </si>
  <si>
    <t>2023</t>
  </si>
</sst>
</file>

<file path=xl/styles.xml><?xml version="1.0" encoding="utf-8"?>
<styleSheet xmlns="http://schemas.openxmlformats.org/spreadsheetml/2006/main">
  <numFmts count="5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 * #,##0_)\ _$_ ;_ * \(#,##0\)\ _$_ ;_ * &quot;-&quot;_)\ _$_ ;_ @_ "/>
    <numFmt numFmtId="181" formatCode="_ * #,##0.00_)\ _$_ ;_ * \(#,##0.00\)\ _$_ ;_ * &quot;-&quot;??_)\ _$_ ;_ @_ 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#,##0.00"/>
    <numFmt numFmtId="199" formatCode="&quot;$&quot;#,##0"/>
    <numFmt numFmtId="200" formatCode="0.0"/>
    <numFmt numFmtId="201" formatCode="d/m"/>
    <numFmt numFmtId="202" formatCode="&quot;$&quot;#,##0.0"/>
    <numFmt numFmtId="203" formatCode="#,##0.00_$"/>
    <numFmt numFmtId="204" formatCode="&quot;$&quot;#,##0.000"/>
    <numFmt numFmtId="205" formatCode="#,##0.0_$"/>
    <numFmt numFmtId="206" formatCode="#,##0.0\ [$$-C0C]"/>
    <numFmt numFmtId="207" formatCode="#,##0\ [$$-C0C]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Verdana"/>
      <family val="0"/>
    </font>
    <font>
      <b/>
      <sz val="11"/>
      <name val="Verdana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sz val="12"/>
      <name val="Comic Sans MS"/>
      <family val="4"/>
    </font>
    <font>
      <sz val="10"/>
      <name val="Calibri"/>
      <family val="0"/>
    </font>
    <font>
      <b/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Verdana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0" fillId="28" borderId="3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24" borderId="4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</cellStyleXfs>
  <cellXfs count="51"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9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200" fontId="2" fillId="0" borderId="10" xfId="0" applyNumberFormat="1" applyFont="1" applyBorder="1" applyAlignment="1">
      <alignment horizontal="center"/>
    </xf>
    <xf numFmtId="198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199" fontId="0" fillId="0" borderId="10" xfId="0" applyNumberFormat="1" applyBorder="1" applyAlignment="1">
      <alignment horizontal="right"/>
    </xf>
    <xf numFmtId="200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8" fontId="0" fillId="0" borderId="11" xfId="0" applyNumberFormat="1" applyBorder="1" applyAlignment="1">
      <alignment horizontal="right" wrapText="1"/>
    </xf>
    <xf numFmtId="0" fontId="0" fillId="31" borderId="12" xfId="0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198" fontId="0" fillId="0" borderId="13" xfId="0" applyNumberFormat="1" applyBorder="1" applyAlignment="1">
      <alignment/>
    </xf>
    <xf numFmtId="198" fontId="0" fillId="0" borderId="0" xfId="0" applyNumberFormat="1" applyBorder="1" applyAlignment="1">
      <alignment/>
    </xf>
    <xf numFmtId="198" fontId="0" fillId="31" borderId="12" xfId="0" applyNumberFormat="1" applyFill="1" applyBorder="1" applyAlignment="1">
      <alignment horizontal="center"/>
    </xf>
    <xf numFmtId="198" fontId="0" fillId="31" borderId="12" xfId="0" applyNumberFormat="1" applyFill="1" applyBorder="1" applyAlignment="1">
      <alignment horizontal="center" wrapText="1"/>
    </xf>
    <xf numFmtId="198" fontId="1" fillId="31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31" borderId="12" xfId="0" applyFont="1" applyFill="1" applyBorder="1" applyAlignment="1">
      <alignment horizontal="center" vertical="center" wrapText="1"/>
    </xf>
    <xf numFmtId="198" fontId="7" fillId="0" borderId="0" xfId="0" applyNumberFormat="1" applyFont="1" applyBorder="1" applyAlignment="1">
      <alignment horizontal="center" vertical="center"/>
    </xf>
    <xf numFmtId="0" fontId="7" fillId="31" borderId="12" xfId="0" applyFont="1" applyFill="1" applyBorder="1" applyAlignment="1">
      <alignment/>
    </xf>
    <xf numFmtId="201" fontId="0" fillId="31" borderId="14" xfId="0" applyNumberFormat="1" applyFill="1" applyBorder="1" applyAlignment="1">
      <alignment vertical="center"/>
    </xf>
    <xf numFmtId="201" fontId="1" fillId="31" borderId="15" xfId="0" applyNumberFormat="1" applyFont="1" applyFill="1" applyBorder="1" applyAlignment="1">
      <alignment vertical="center"/>
    </xf>
    <xf numFmtId="0" fontId="0" fillId="31" borderId="15" xfId="0" applyFill="1" applyBorder="1" applyAlignment="1">
      <alignment horizontal="center" vertical="center"/>
    </xf>
    <xf numFmtId="0" fontId="0" fillId="31" borderId="16" xfId="0" applyFill="1" applyBorder="1" applyAlignment="1">
      <alignment horizontal="right" vertical="center"/>
    </xf>
    <xf numFmtId="201" fontId="0" fillId="31" borderId="17" xfId="0" applyNumberFormat="1" applyFill="1" applyBorder="1" applyAlignment="1">
      <alignment vertical="center"/>
    </xf>
    <xf numFmtId="0" fontId="0" fillId="31" borderId="0" xfId="0" applyFill="1" applyBorder="1" applyAlignment="1">
      <alignment vertical="center"/>
    </xf>
    <xf numFmtId="0" fontId="0" fillId="31" borderId="0" xfId="0" applyFill="1" applyBorder="1" applyAlignment="1">
      <alignment horizontal="center" vertical="center"/>
    </xf>
    <xf numFmtId="0" fontId="0" fillId="31" borderId="18" xfId="0" applyFill="1" applyBorder="1" applyAlignment="1">
      <alignment horizontal="right" vertical="center"/>
    </xf>
    <xf numFmtId="0" fontId="0" fillId="31" borderId="17" xfId="0" applyFill="1" applyBorder="1" applyAlignment="1">
      <alignment vertical="center"/>
    </xf>
    <xf numFmtId="0" fontId="0" fillId="31" borderId="19" xfId="0" applyFill="1" applyBorder="1" applyAlignment="1">
      <alignment vertical="center"/>
    </xf>
    <xf numFmtId="0" fontId="0" fillId="31" borderId="19" xfId="0" applyFill="1" applyBorder="1" applyAlignment="1">
      <alignment horizontal="center" vertical="center"/>
    </xf>
    <xf numFmtId="0" fontId="0" fillId="31" borderId="20" xfId="0" applyFill="1" applyBorder="1" applyAlignment="1">
      <alignment vertical="center"/>
    </xf>
    <xf numFmtId="198" fontId="0" fillId="0" borderId="11" xfId="0" applyNumberFormat="1" applyBorder="1" applyAlignment="1">
      <alignment horizontal="center" wrapText="1"/>
    </xf>
    <xf numFmtId="198" fontId="0" fillId="0" borderId="10" xfId="0" applyNumberFormat="1" applyBorder="1" applyAlignment="1">
      <alignment horizontal="center" wrapText="1"/>
    </xf>
    <xf numFmtId="0" fontId="9" fillId="0" borderId="0" xfId="0" applyFont="1" applyAlignment="1">
      <alignment/>
    </xf>
    <xf numFmtId="0" fontId="0" fillId="12" borderId="2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49" fontId="0" fillId="0" borderId="0" xfId="0" applyNumberFormat="1" applyAlignment="1">
      <alignment/>
    </xf>
    <xf numFmtId="201" fontId="1" fillId="31" borderId="15" xfId="0" applyNumberFormat="1" applyFont="1" applyFill="1" applyBorder="1" applyAlignment="1">
      <alignment vertical="center"/>
    </xf>
    <xf numFmtId="0" fontId="1" fillId="31" borderId="21" xfId="0" applyFont="1" applyFill="1" applyBorder="1" applyAlignment="1">
      <alignment vertical="center"/>
    </xf>
    <xf numFmtId="200" fontId="1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L7" sqref="L7"/>
    </sheetView>
  </sheetViews>
  <sheetFormatPr defaultColWidth="11.00390625" defaultRowHeight="12.75"/>
  <cols>
    <col min="1" max="1" width="15.50390625" style="1" customWidth="1"/>
    <col min="2" max="2" width="9.625" style="1" customWidth="1"/>
    <col min="3" max="3" width="11.50390625" style="2" customWidth="1"/>
    <col min="4" max="4" width="12.50390625" style="2" customWidth="1"/>
    <col min="5" max="5" width="11.50390625" style="2" customWidth="1"/>
    <col min="6" max="6" width="8.00390625" style="2" customWidth="1"/>
    <col min="7" max="7" width="9.625" style="2" customWidth="1"/>
    <col min="8" max="8" width="10.50390625" style="3" customWidth="1"/>
  </cols>
  <sheetData>
    <row r="1" ht="15">
      <c r="D1" s="4" t="s">
        <v>3</v>
      </c>
    </row>
    <row r="2" ht="13.5" thickBot="1">
      <c r="A2" s="47" t="s">
        <v>27</v>
      </c>
    </row>
    <row r="3" spans="1:8" ht="39" thickBot="1">
      <c r="A3" s="22"/>
      <c r="B3" s="18" t="s">
        <v>24</v>
      </c>
      <c r="C3" s="18" t="s">
        <v>4</v>
      </c>
      <c r="D3" s="18" t="s">
        <v>8</v>
      </c>
      <c r="E3" s="18" t="s">
        <v>9</v>
      </c>
      <c r="F3" s="19" t="s">
        <v>10</v>
      </c>
      <c r="G3" s="18" t="s">
        <v>11</v>
      </c>
      <c r="H3" s="18" t="s">
        <v>12</v>
      </c>
    </row>
    <row r="4" spans="1:8" ht="13.5" thickBot="1">
      <c r="A4" s="23" t="s">
        <v>5</v>
      </c>
      <c r="B4" s="45">
        <v>1</v>
      </c>
      <c r="C4" s="15"/>
      <c r="D4" s="15"/>
      <c r="E4" s="15"/>
      <c r="F4" s="16"/>
      <c r="G4" s="42">
        <f>C14</f>
        <v>97.18513842608259</v>
      </c>
      <c r="H4" s="17">
        <f>G4*B4</f>
        <v>97.18513842608259</v>
      </c>
    </row>
    <row r="5" spans="1:8" ht="13.5" thickBot="1">
      <c r="A5" s="23" t="s">
        <v>6</v>
      </c>
      <c r="B5" s="20"/>
      <c r="C5" s="46">
        <v>0.1</v>
      </c>
      <c r="D5" s="46">
        <v>0.7</v>
      </c>
      <c r="E5" s="46">
        <v>1000</v>
      </c>
      <c r="F5" s="8">
        <f>(((E5/C5)*D5)/3600)</f>
        <v>1.9444444444444444</v>
      </c>
      <c r="G5" s="43">
        <f>B$14</f>
        <v>43.5849380345981</v>
      </c>
      <c r="H5" s="9">
        <f>(((E5/C5)*D5)/3600)*G5</f>
        <v>84.74849062282965</v>
      </c>
    </row>
    <row r="6" spans="1:8" ht="13.5" thickBot="1">
      <c r="A6" s="23" t="s">
        <v>0</v>
      </c>
      <c r="B6" s="20"/>
      <c r="C6" s="46">
        <v>1</v>
      </c>
      <c r="D6" s="46">
        <v>20</v>
      </c>
      <c r="E6" s="46">
        <v>1000</v>
      </c>
      <c r="F6" s="8">
        <f>(((E6/C6)*D6)/3600)</f>
        <v>5.555555555555555</v>
      </c>
      <c r="G6" s="43">
        <f>B$14</f>
        <v>43.5849380345981</v>
      </c>
      <c r="H6" s="9">
        <f>(((E6/C6)*D6)/3600)*G6</f>
        <v>242.13854463665612</v>
      </c>
    </row>
    <row r="7" spans="1:8" ht="26.25" thickBot="1">
      <c r="A7" s="24" t="s">
        <v>7</v>
      </c>
      <c r="B7" s="20">
        <v>0</v>
      </c>
      <c r="C7" s="7"/>
      <c r="D7" s="7"/>
      <c r="E7" s="7"/>
      <c r="F7" s="10"/>
      <c r="G7" s="43">
        <f>E14</f>
        <v>97.18513842608259</v>
      </c>
      <c r="H7" s="11">
        <f>G7*B7</f>
        <v>0</v>
      </c>
    </row>
    <row r="8" spans="1:8" ht="13.5" thickBot="1">
      <c r="A8" s="25" t="s">
        <v>1</v>
      </c>
      <c r="B8" s="21"/>
      <c r="C8" s="7"/>
      <c r="D8" s="7"/>
      <c r="E8" s="7"/>
      <c r="F8" s="12">
        <f>SUM(F4:F7)</f>
        <v>7.5</v>
      </c>
      <c r="G8" s="7"/>
      <c r="H8" s="13">
        <f>SUM(H4:H7)</f>
        <v>424.0721736855684</v>
      </c>
    </row>
    <row r="10" spans="1:8" ht="18.75" customHeight="1" thickBot="1">
      <c r="A10" s="14"/>
      <c r="B10" s="14"/>
      <c r="C10" s="14"/>
      <c r="D10" s="26" t="s">
        <v>17</v>
      </c>
      <c r="E10" s="14"/>
      <c r="G10"/>
      <c r="H10"/>
    </row>
    <row r="11" spans="1:6" ht="38.25" customHeight="1" thickBot="1">
      <c r="A11" s="28"/>
      <c r="B11" s="27" t="s">
        <v>22</v>
      </c>
      <c r="C11" s="27" t="s">
        <v>20</v>
      </c>
      <c r="D11" s="27" t="s">
        <v>21</v>
      </c>
      <c r="E11" s="27" t="s">
        <v>23</v>
      </c>
      <c r="F11" s="6"/>
    </row>
    <row r="12" spans="1:6" ht="18.75" customHeight="1" thickBot="1">
      <c r="A12" s="29" t="s">
        <v>2</v>
      </c>
      <c r="B12" s="50">
        <v>29.056625356398737</v>
      </c>
      <c r="C12" s="50">
        <v>64.79009228405505</v>
      </c>
      <c r="D12" s="50">
        <v>80.98761535506881</v>
      </c>
      <c r="E12" s="50">
        <v>64.79009228405505</v>
      </c>
      <c r="F12" s="5"/>
    </row>
    <row r="13" spans="1:6" ht="18.75" customHeight="1" thickBot="1">
      <c r="A13" s="29" t="s">
        <v>26</v>
      </c>
      <c r="B13" s="50">
        <v>36.320781695498425</v>
      </c>
      <c r="C13" s="50">
        <v>80.98761535506883</v>
      </c>
      <c r="D13" s="50">
        <v>101.23451919383602</v>
      </c>
      <c r="E13" s="50">
        <v>80.98761535506883</v>
      </c>
      <c r="F13" s="5"/>
    </row>
    <row r="14" spans="1:6" ht="18.75" customHeight="1" thickBot="1">
      <c r="A14" s="29" t="s">
        <v>18</v>
      </c>
      <c r="B14" s="50">
        <v>43.5849380345981</v>
      </c>
      <c r="C14" s="50">
        <v>97.18513842608259</v>
      </c>
      <c r="D14" s="50">
        <v>121.4814230326032</v>
      </c>
      <c r="E14" s="50">
        <v>97.18513842608259</v>
      </c>
      <c r="F14" s="5"/>
    </row>
    <row r="15" spans="1:6" ht="18.75" customHeight="1" thickBot="1">
      <c r="A15" s="29" t="s">
        <v>19</v>
      </c>
      <c r="B15" s="50">
        <v>58.11325071279747</v>
      </c>
      <c r="C15" s="50">
        <v>129.5801845681101</v>
      </c>
      <c r="D15" s="50">
        <v>161.97523071013762</v>
      </c>
      <c r="E15" s="50">
        <v>129.5801845681101</v>
      </c>
      <c r="F15" s="5"/>
    </row>
    <row r="16" spans="1:8" ht="18.75" customHeight="1">
      <c r="A16"/>
      <c r="B16"/>
      <c r="C16"/>
      <c r="D16"/>
      <c r="E16"/>
      <c r="G16"/>
      <c r="H16"/>
    </row>
    <row r="17" spans="1:8" ht="18.75" customHeight="1">
      <c r="A17" s="30"/>
      <c r="B17" s="31"/>
      <c r="C17" s="31"/>
      <c r="D17" s="48" t="s">
        <v>13</v>
      </c>
      <c r="E17" s="32"/>
      <c r="F17" s="32"/>
      <c r="G17" s="32"/>
      <c r="H17" s="33"/>
    </row>
    <row r="18" spans="1:8" ht="18.75" customHeight="1">
      <c r="A18" s="34" t="s">
        <v>14</v>
      </c>
      <c r="B18" s="35"/>
      <c r="C18" s="35"/>
      <c r="D18" s="35"/>
      <c r="E18" s="36"/>
      <c r="F18" s="36"/>
      <c r="G18" s="36"/>
      <c r="H18" s="37"/>
    </row>
    <row r="19" spans="1:8" ht="18.75" customHeight="1">
      <c r="A19" s="38" t="s">
        <v>15</v>
      </c>
      <c r="B19" s="35"/>
      <c r="C19" s="35"/>
      <c r="D19" s="35"/>
      <c r="E19" s="36"/>
      <c r="F19" s="36"/>
      <c r="G19" s="36"/>
      <c r="H19" s="37"/>
    </row>
    <row r="20" spans="1:8" ht="18.75" customHeight="1">
      <c r="A20" s="38" t="s">
        <v>25</v>
      </c>
      <c r="B20" s="35"/>
      <c r="C20" s="35"/>
      <c r="D20" s="35"/>
      <c r="E20" s="36"/>
      <c r="F20" s="36"/>
      <c r="G20" s="36"/>
      <c r="H20" s="37"/>
    </row>
    <row r="21" spans="1:8" s="44" customFormat="1" ht="18.75" customHeight="1">
      <c r="A21" s="49" t="s">
        <v>16</v>
      </c>
      <c r="B21" s="39"/>
      <c r="C21" s="39"/>
      <c r="D21" s="39"/>
      <c r="E21" s="39"/>
      <c r="F21" s="40"/>
      <c r="G21" s="39"/>
      <c r="H21" s="41"/>
    </row>
    <row r="22" spans="1:8" s="44" customFormat="1" ht="18.75" customHeight="1">
      <c r="A22" s="1"/>
      <c r="B22" s="1"/>
      <c r="C22" s="2"/>
      <c r="D22" s="2"/>
      <c r="E22" s="2"/>
      <c r="F22" s="2"/>
      <c r="G22" s="2"/>
      <c r="H22" s="3"/>
    </row>
    <row r="23" ht="25.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printOptions/>
  <pageMargins left="0.787401575" right="0.787401575" top="0.984251969" bottom="0.984251969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Renaud Mathilde</cp:lastModifiedBy>
  <dcterms:created xsi:type="dcterms:W3CDTF">2005-10-14T17:53:18Z</dcterms:created>
  <dcterms:modified xsi:type="dcterms:W3CDTF">2023-05-15T13:12:47Z</dcterms:modified>
  <cp:category/>
  <cp:version/>
  <cp:contentType/>
  <cp:contentStatus/>
</cp:coreProperties>
</file>